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Fac-simile" sheetId="1" r:id="rId1"/>
  </sheets>
  <definedNames>
    <definedName name="_xlnm.Print_Area" localSheetId="0">'Fac-simile'!$A$1:$I$25</definedName>
  </definedNames>
  <calcPr fullCalcOnLoad="1"/>
</workbook>
</file>

<file path=xl/sharedStrings.xml><?xml version="1.0" encoding="utf-8"?>
<sst xmlns="http://schemas.openxmlformats.org/spreadsheetml/2006/main" count="73" uniqueCount="50">
  <si>
    <t>Sub</t>
  </si>
  <si>
    <t>A</t>
  </si>
  <si>
    <t>B</t>
  </si>
  <si>
    <t>C</t>
  </si>
  <si>
    <t>Data, _________</t>
  </si>
  <si>
    <t>G.U.R.I.</t>
  </si>
  <si>
    <t>% IVA applicata</t>
  </si>
  <si>
    <t>Unità di riferimento</t>
  </si>
  <si>
    <t>LOTTO UNICO</t>
  </si>
  <si>
    <t>Descrizione</t>
  </si>
  <si>
    <t>(per ogni singola fase della procedura di gara (indizione / rettiifca / revoca / aggiudicazione / ecc.)</t>
  </si>
  <si>
    <t>Timbro e firma del legale Rappresentante della Società</t>
  </si>
  <si>
    <t>Prezzo unitario 
a singola operazione</t>
  </si>
  <si>
    <t xml:space="preserve">Prezzo a modulo
</t>
  </si>
  <si>
    <t>Testate offerte</t>
  </si>
  <si>
    <t>Importo unitario
offerto
in cifre
(IVA esclusa)</t>
  </si>
  <si>
    <t>Importo totale
offerto
in cifre
(IVA esclusa)</t>
  </si>
  <si>
    <t>Importo totale
offerto
in lettere
(IVA esclusa)</t>
  </si>
  <si>
    <t>NOTE</t>
  </si>
  <si>
    <t>SERVIZI OFFERTI             ANNO 2015</t>
  </si>
  <si>
    <t>SERVIZI OFFERTI             ANNO 2016</t>
  </si>
  <si>
    <t>D</t>
  </si>
  <si>
    <t xml:space="preserve">TOTALE COMPLESSIVO PER SINGOLA GARA (IVA esclusa) 
(Sommatoria importi sub A + B+ C)    </t>
  </si>
  <si>
    <t>ALLEGATO A2)</t>
  </si>
  <si>
    <r>
      <t xml:space="preserve">Pubblicazione su G.U.R.I. 
Rettifica/revoca/annullamento/aggiudicazione
</t>
    </r>
    <r>
      <rPr>
        <i/>
        <sz val="8"/>
        <rFont val="Arial"/>
        <family val="2"/>
      </rPr>
      <t>(il prezzo offerto è riferito alla pubblicazione di un estratto di avviso/bando, secondo il prototipo allegato al Disciplinare di gara composto di 15 righe)</t>
    </r>
  </si>
  <si>
    <r>
      <t xml:space="preserve">Pubblicazione su G.U.R.I. 
Indizione 
</t>
    </r>
    <r>
      <rPr>
        <i/>
        <sz val="8"/>
        <rFont val="Arial"/>
        <family val="2"/>
      </rPr>
      <t>(il prezzo offerto è riferito alla pubblicazione di un estratto di avviso/bando, secondo il prototipo allegato al Disciplinare di gara composto di 26 righe)</t>
    </r>
  </si>
  <si>
    <r>
      <t xml:space="preserve">Operazioni di pubblicazione su un'abbinata di due testate a diffusione regionale
</t>
    </r>
    <r>
      <rPr>
        <i/>
        <sz val="8"/>
        <rFont val="Arial"/>
        <family val="2"/>
      </rPr>
      <t>(il prezzo offerto è riferito alla pubblicazione di un estratto di avviso/bando, secondo il prototipo allegato al Disciplinare di gara composto di 18 righe)</t>
    </r>
  </si>
  <si>
    <r>
      <t xml:space="preserve">Operazioni di pubblicazione su un'abbinata di due testate a diffusione nazionale 
</t>
    </r>
    <r>
      <rPr>
        <i/>
        <sz val="8"/>
        <rFont val="Arial"/>
        <family val="2"/>
      </rPr>
      <t>(il prezzo offerto è riferito alla pubblicazione di un estratto di avviso/bando, secondo il prototipo allegato al Disciplinare di gara composto di 18 righe)</t>
    </r>
  </si>
  <si>
    <t>N° Gara 5823167</t>
  </si>
  <si>
    <t>CIG 6005702E0F</t>
  </si>
  <si>
    <t>Quantità operazioni
Anno 2015</t>
  </si>
  <si>
    <t>Quantità operazioni
Anno 2016</t>
  </si>
  <si>
    <r>
      <rPr>
        <sz val="12"/>
        <rFont val="Arial"/>
        <family val="2"/>
      </rPr>
      <t>(*)</t>
    </r>
    <r>
      <rPr>
        <sz val="8"/>
        <rFont val="Arial"/>
        <family val="2"/>
      </rPr>
      <t xml:space="preserve"> P</t>
    </r>
    <r>
      <rPr>
        <i/>
        <sz val="8"/>
        <rFont val="Arial"/>
        <family val="2"/>
      </rPr>
      <t>rezzo a modulo</t>
    </r>
    <r>
      <rPr>
        <sz val="8"/>
        <rFont val="Arial"/>
        <family val="2"/>
      </rPr>
      <t xml:space="preserve"> x </t>
    </r>
    <r>
      <rPr>
        <i/>
        <sz val="8"/>
        <rFont val="Arial"/>
        <family val="2"/>
      </rPr>
      <t>n° minimo moduli previsti per la pubblicazione</t>
    </r>
    <r>
      <rPr>
        <sz val="8"/>
        <rFont val="Arial"/>
        <family val="2"/>
      </rPr>
      <t xml:space="preserve"> x </t>
    </r>
    <r>
      <rPr>
        <i/>
        <sz val="8"/>
        <rFont val="Arial"/>
        <family val="2"/>
      </rPr>
      <t>quantità operazioni anno 2015 o anno 2016</t>
    </r>
  </si>
  <si>
    <r>
      <t xml:space="preserve">TOTALE COMPLESSIVO PER SINGOLA GARA (IVA esclusa)
(Totale sub D)   
</t>
    </r>
  </si>
  <si>
    <t>IMPORTO AGGIUDICAZIONE (IVA esclusa)
(sommatoria importi totali sub A+B+C+D)</t>
  </si>
  <si>
    <t>Undicimiladuecento</t>
  </si>
  <si>
    <t>Diecimilacinquecento</t>
  </si>
  <si>
    <t>Ventunomila</t>
  </si>
  <si>
    <t>Venticinquemiladuecento</t>
  </si>
  <si>
    <t>Quattromiladuecento</t>
  </si>
  <si>
    <t>Ottantaseimilacento==========</t>
  </si>
  <si>
    <r>
      <rPr>
        <i/>
        <sz val="8"/>
        <rFont val="Arial"/>
        <family val="2"/>
      </rPr>
      <t xml:space="preserve">1a Testata
</t>
    </r>
    <r>
      <rPr>
        <sz val="11"/>
        <rFont val="Arial"/>
        <family val="2"/>
      </rPr>
      <t xml:space="preserve"> ____Corrrriere dei Piccoli____                                     </t>
    </r>
  </si>
  <si>
    <r>
      <rPr>
        <i/>
        <sz val="8"/>
        <rFont val="Arial"/>
        <family val="2"/>
      </rPr>
      <t xml:space="preserve">2a Testata
</t>
    </r>
    <r>
      <rPr>
        <sz val="11"/>
        <rFont val="Arial"/>
        <family val="2"/>
      </rPr>
      <t xml:space="preserve"> _______Topolino____________                                     </t>
    </r>
  </si>
  <si>
    <r>
      <rPr>
        <i/>
        <sz val="8"/>
        <rFont val="Arial"/>
        <family val="2"/>
      </rPr>
      <t xml:space="preserve">1a Testata
</t>
    </r>
    <r>
      <rPr>
        <sz val="11"/>
        <rFont val="Arial"/>
        <family val="2"/>
      </rPr>
      <t xml:space="preserve"> ________Paperino ligure___________                                     </t>
    </r>
  </si>
  <si>
    <r>
      <rPr>
        <i/>
        <sz val="8"/>
        <rFont val="Arial"/>
        <family val="2"/>
      </rPr>
      <t xml:space="preserve">2a Testata
</t>
    </r>
    <r>
      <rPr>
        <sz val="11"/>
        <rFont val="Arial"/>
        <family val="2"/>
      </rPr>
      <t xml:space="preserve"> _______Il Pluto Spezzino________                                     </t>
    </r>
  </si>
  <si>
    <r>
      <t>Prezzo a modulo ___</t>
    </r>
    <r>
      <rPr>
        <b/>
        <i/>
        <sz val="10"/>
        <rFont val="Arial"/>
        <family val="2"/>
      </rPr>
      <t>80_</t>
    </r>
    <r>
      <rPr>
        <i/>
        <sz val="8"/>
        <rFont val="Arial"/>
        <family val="2"/>
      </rPr>
      <t>_________
N° minimo moduli previsti
per la pubblicazione _____3_____</t>
    </r>
  </si>
  <si>
    <r>
      <t>Prezzo a modulo ___</t>
    </r>
    <r>
      <rPr>
        <b/>
        <i/>
        <sz val="10"/>
        <rFont val="Arial"/>
        <family val="2"/>
      </rPr>
      <t>_100</t>
    </r>
    <r>
      <rPr>
        <b/>
        <i/>
        <sz val="8"/>
        <rFont val="Arial"/>
        <family val="2"/>
      </rPr>
      <t>__</t>
    </r>
    <r>
      <rPr>
        <i/>
        <sz val="8"/>
        <rFont val="Arial"/>
        <family val="2"/>
      </rPr>
      <t>_______
N° minimo moduli previsti
per la pubblicazione _______2___</t>
    </r>
  </si>
  <si>
    <r>
      <t>Prezzo a modulo ______</t>
    </r>
    <r>
      <rPr>
        <b/>
        <i/>
        <sz val="12"/>
        <rFont val="Arial"/>
        <family val="2"/>
      </rPr>
      <t>20_</t>
    </r>
    <r>
      <rPr>
        <i/>
        <sz val="8"/>
        <rFont val="Arial"/>
        <family val="2"/>
      </rPr>
      <t>______
N° minimo moduli previsti
per la pubblicazione ___2_____</t>
    </r>
  </si>
  <si>
    <r>
      <t>Prezzo a modulo ___</t>
    </r>
    <r>
      <rPr>
        <b/>
        <i/>
        <sz val="11"/>
        <rFont val="Arial"/>
        <family val="2"/>
      </rPr>
      <t>_40_</t>
    </r>
    <r>
      <rPr>
        <i/>
        <sz val="8"/>
        <rFont val="Arial"/>
        <family val="2"/>
      </rPr>
      <t>________
N° minimo moduli previsti
per la pubblicazione _____1_____</t>
    </r>
  </si>
  <si>
    <t>Centoottomilacinquecento====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</si>
</sst>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5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vertical="center"/>
    </xf>
    <xf numFmtId="43" fontId="6" fillId="0" borderId="19" xfId="43" applyFont="1" applyBorder="1" applyAlignment="1">
      <alignment vertical="center"/>
    </xf>
    <xf numFmtId="43" fontId="7" fillId="0" borderId="13" xfId="0" applyNumberFormat="1" applyFont="1" applyBorder="1" applyAlignment="1">
      <alignment horizontal="center" vertical="center"/>
    </xf>
    <xf numFmtId="43" fontId="7" fillId="0" borderId="30" xfId="0" applyNumberFormat="1" applyFont="1" applyBorder="1" applyAlignment="1">
      <alignment horizontal="center" vertical="center"/>
    </xf>
    <xf numFmtId="43" fontId="7" fillId="35" borderId="31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0" fillId="35" borderId="0" xfId="0" applyFont="1" applyFill="1" applyBorder="1" applyAlignment="1">
      <alignment horizontal="right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5"/>
  <sheetViews>
    <sheetView tabSelected="1" view="pageBreakPreview" zoomScaleNormal="75" zoomScaleSheetLayoutView="100" zoomScalePageLayoutView="0" workbookViewId="0" topLeftCell="B5">
      <selection activeCell="H23" sqref="H23"/>
    </sheetView>
  </sheetViews>
  <sheetFormatPr defaultColWidth="9.00390625" defaultRowHeight="12.75"/>
  <cols>
    <col min="1" max="1" width="8.00390625" style="0" customWidth="1"/>
    <col min="2" max="2" width="42.421875" style="0" customWidth="1"/>
    <col min="3" max="3" width="16.8515625" style="0" customWidth="1"/>
    <col min="4" max="4" width="38.28125" style="0" customWidth="1"/>
    <col min="5" max="5" width="26.8515625" style="0" customWidth="1"/>
    <col min="6" max="6" width="16.28125" style="0" customWidth="1"/>
    <col min="7" max="7" width="20.421875" style="0" customWidth="1"/>
    <col min="8" max="8" width="31.57421875" style="0" customWidth="1"/>
    <col min="9" max="9" width="11.421875" style="0" customWidth="1"/>
    <col min="10" max="85" width="9.00390625" style="11" customWidth="1"/>
  </cols>
  <sheetData>
    <row r="1" spans="1:85" s="6" customFormat="1" ht="36.75" customHeight="1">
      <c r="A1" s="81" t="s">
        <v>23</v>
      </c>
      <c r="B1" s="82"/>
      <c r="C1" s="82"/>
      <c r="D1" s="82"/>
      <c r="E1" s="82"/>
      <c r="F1" s="82"/>
      <c r="G1" s="82"/>
      <c r="H1" s="82"/>
      <c r="I1" s="8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1:85" s="2" customFormat="1" ht="25.5" customHeight="1">
      <c r="A2" s="83" t="s">
        <v>8</v>
      </c>
      <c r="B2" s="83"/>
      <c r="C2" s="83"/>
      <c r="D2" s="83"/>
      <c r="E2" s="83"/>
      <c r="F2" s="83"/>
      <c r="G2" s="83"/>
      <c r="H2" s="83"/>
      <c r="I2" s="8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</row>
    <row r="3" spans="1:9" s="15" customFormat="1" ht="20.25">
      <c r="A3" s="88" t="s">
        <v>28</v>
      </c>
      <c r="B3" s="89"/>
      <c r="C3" s="89"/>
      <c r="D3" s="89"/>
      <c r="E3" s="89"/>
      <c r="F3" s="89"/>
      <c r="G3" s="89"/>
      <c r="H3" s="89"/>
      <c r="I3" s="89"/>
    </row>
    <row r="4" spans="1:9" ht="26.25" customHeight="1">
      <c r="A4" s="84" t="s">
        <v>29</v>
      </c>
      <c r="B4" s="84"/>
      <c r="C4" s="84"/>
      <c r="D4" s="84"/>
      <c r="E4" s="84"/>
      <c r="F4" s="84"/>
      <c r="G4" s="84"/>
      <c r="H4" s="84"/>
      <c r="I4" s="85"/>
    </row>
    <row r="5" spans="1:8" ht="9" customHeight="1" thickBot="1">
      <c r="A5" s="18"/>
      <c r="B5" s="19"/>
      <c r="C5" s="20"/>
      <c r="D5" s="19"/>
      <c r="E5" s="20"/>
      <c r="F5" s="20"/>
      <c r="G5" s="20"/>
      <c r="H5" s="20"/>
    </row>
    <row r="6" spans="1:10" ht="30.75" customHeight="1" thickBot="1">
      <c r="A6" s="68" t="s">
        <v>19</v>
      </c>
      <c r="B6" s="69"/>
      <c r="C6" s="69"/>
      <c r="D6" s="69"/>
      <c r="E6" s="69"/>
      <c r="F6" s="69"/>
      <c r="G6" s="69"/>
      <c r="H6" s="69"/>
      <c r="I6" s="70"/>
      <c r="J6" s="21"/>
    </row>
    <row r="7" spans="1:85" s="8" customFormat="1" ht="33" customHeight="1" thickBot="1">
      <c r="A7" s="71" t="s">
        <v>10</v>
      </c>
      <c r="B7" s="72"/>
      <c r="C7" s="72"/>
      <c r="D7" s="72"/>
      <c r="E7" s="72"/>
      <c r="F7" s="72"/>
      <c r="G7" s="72"/>
      <c r="H7" s="72"/>
      <c r="I7" s="73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s="32" customFormat="1" ht="63" customHeight="1" thickBot="1">
      <c r="A8" s="25" t="s">
        <v>0</v>
      </c>
      <c r="B8" s="26" t="s">
        <v>9</v>
      </c>
      <c r="C8" s="27" t="s">
        <v>7</v>
      </c>
      <c r="D8" s="27" t="s">
        <v>14</v>
      </c>
      <c r="E8" s="27" t="s">
        <v>15</v>
      </c>
      <c r="F8" s="27" t="s">
        <v>30</v>
      </c>
      <c r="G8" s="27" t="s">
        <v>16</v>
      </c>
      <c r="H8" s="27" t="s">
        <v>17</v>
      </c>
      <c r="I8" s="28" t="s">
        <v>6</v>
      </c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</row>
    <row r="9" spans="1:85" s="5" customFormat="1" ht="65.25" customHeight="1" thickBot="1">
      <c r="A9" s="74" t="s">
        <v>1</v>
      </c>
      <c r="B9" s="23" t="s">
        <v>25</v>
      </c>
      <c r="C9" s="36" t="s">
        <v>12</v>
      </c>
      <c r="D9" s="38" t="s">
        <v>5</v>
      </c>
      <c r="E9" s="59">
        <v>300</v>
      </c>
      <c r="F9" s="33">
        <v>35</v>
      </c>
      <c r="G9" s="60">
        <f>+E9*F9</f>
        <v>10500</v>
      </c>
      <c r="H9" s="40" t="s">
        <v>36</v>
      </c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1:85" s="5" customFormat="1" ht="82.5" customHeight="1" thickBot="1">
      <c r="A10" s="75"/>
      <c r="B10" s="17" t="s">
        <v>24</v>
      </c>
      <c r="C10" s="36" t="s">
        <v>12</v>
      </c>
      <c r="D10" s="39" t="s">
        <v>5</v>
      </c>
      <c r="E10" s="59">
        <v>300</v>
      </c>
      <c r="F10" s="48">
        <v>70</v>
      </c>
      <c r="G10" s="60">
        <f>+E10*F10</f>
        <v>21000</v>
      </c>
      <c r="H10" s="40" t="s">
        <v>37</v>
      </c>
      <c r="I10" s="7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5" customFormat="1" ht="64.5" customHeight="1" thickBot="1" thickTop="1">
      <c r="A11" s="86" t="s">
        <v>2</v>
      </c>
      <c r="B11" s="78" t="s">
        <v>27</v>
      </c>
      <c r="C11" s="34" t="s">
        <v>13</v>
      </c>
      <c r="D11" s="41" t="s">
        <v>41</v>
      </c>
      <c r="E11" s="43" t="s">
        <v>46</v>
      </c>
      <c r="F11" s="35">
        <v>105</v>
      </c>
      <c r="G11" s="60">
        <f>100*2*105</f>
        <v>21000</v>
      </c>
      <c r="H11" s="40" t="s">
        <v>37</v>
      </c>
      <c r="I11" s="80"/>
      <c r="J11" s="1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5" customFormat="1" ht="64.5" customHeight="1" thickBot="1">
      <c r="A12" s="75"/>
      <c r="B12" s="79"/>
      <c r="C12" s="37" t="s">
        <v>13</v>
      </c>
      <c r="D12" s="42" t="s">
        <v>42</v>
      </c>
      <c r="E12" s="49" t="s">
        <v>45</v>
      </c>
      <c r="F12" s="50">
        <v>105</v>
      </c>
      <c r="G12" s="60">
        <f>80*3*105</f>
        <v>25200</v>
      </c>
      <c r="H12" s="51" t="s">
        <v>38</v>
      </c>
      <c r="I12" s="77"/>
      <c r="J12" s="1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5" customFormat="1" ht="64.5" customHeight="1" thickBot="1" thickTop="1">
      <c r="A13" s="86" t="s">
        <v>3</v>
      </c>
      <c r="B13" s="78" t="s">
        <v>26</v>
      </c>
      <c r="C13" s="34" t="s">
        <v>13</v>
      </c>
      <c r="D13" s="41" t="s">
        <v>43</v>
      </c>
      <c r="E13" s="43" t="s">
        <v>47</v>
      </c>
      <c r="F13" s="35">
        <v>105</v>
      </c>
      <c r="G13" s="60">
        <f>20*2*105</f>
        <v>4200</v>
      </c>
      <c r="H13" s="46" t="s">
        <v>39</v>
      </c>
      <c r="I13" s="80"/>
      <c r="J13" s="1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5" customFormat="1" ht="65.25" customHeight="1" thickBot="1">
      <c r="A14" s="87"/>
      <c r="B14" s="79"/>
      <c r="C14" s="52" t="s">
        <v>13</v>
      </c>
      <c r="D14" s="53" t="s">
        <v>44</v>
      </c>
      <c r="E14" s="49" t="s">
        <v>48</v>
      </c>
      <c r="F14" s="50">
        <v>105</v>
      </c>
      <c r="G14" s="60">
        <f>40*105</f>
        <v>4200</v>
      </c>
      <c r="H14" s="51" t="s">
        <v>39</v>
      </c>
      <c r="I14" s="7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5" customFormat="1" ht="52.5" customHeight="1" thickBot="1" thickTop="1">
      <c r="A15" s="65" t="s">
        <v>22</v>
      </c>
      <c r="B15" s="66"/>
      <c r="C15" s="66"/>
      <c r="D15" s="66"/>
      <c r="E15" s="66"/>
      <c r="F15" s="66"/>
      <c r="G15" s="61">
        <f>SUM(G9:G14)</f>
        <v>86100</v>
      </c>
      <c r="H15" s="51" t="s">
        <v>40</v>
      </c>
      <c r="I15" s="4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5" customFormat="1" ht="19.5" customHeight="1" thickBot="1" thickTop="1">
      <c r="A16" s="54"/>
      <c r="B16" s="55"/>
      <c r="C16" s="55"/>
      <c r="D16" s="55"/>
      <c r="E16" s="55"/>
      <c r="F16" s="55"/>
      <c r="G16" s="56"/>
      <c r="H16" s="44"/>
      <c r="I16" s="5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10" ht="30.75" customHeight="1" thickBot="1">
      <c r="A17" s="68" t="s">
        <v>20</v>
      </c>
      <c r="B17" s="69"/>
      <c r="C17" s="69"/>
      <c r="D17" s="69"/>
      <c r="E17" s="69"/>
      <c r="F17" s="69"/>
      <c r="G17" s="69"/>
      <c r="H17" s="69"/>
      <c r="I17" s="70"/>
      <c r="J17" s="21"/>
    </row>
    <row r="18" spans="1:85" s="8" customFormat="1" ht="33" customHeight="1" thickBot="1">
      <c r="A18" s="71" t="s">
        <v>10</v>
      </c>
      <c r="B18" s="72"/>
      <c r="C18" s="72"/>
      <c r="D18" s="72"/>
      <c r="E18" s="72"/>
      <c r="F18" s="72"/>
      <c r="G18" s="72"/>
      <c r="H18" s="72"/>
      <c r="I18" s="7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s="32" customFormat="1" ht="63" customHeight="1" thickBot="1">
      <c r="A19" s="25" t="s">
        <v>0</v>
      </c>
      <c r="B19" s="26" t="s">
        <v>9</v>
      </c>
      <c r="C19" s="27" t="s">
        <v>7</v>
      </c>
      <c r="D19" s="27" t="s">
        <v>14</v>
      </c>
      <c r="E19" s="27" t="s">
        <v>15</v>
      </c>
      <c r="F19" s="27" t="s">
        <v>31</v>
      </c>
      <c r="G19" s="27" t="s">
        <v>16</v>
      </c>
      <c r="H19" s="27" t="s">
        <v>17</v>
      </c>
      <c r="I19" s="28" t="s">
        <v>6</v>
      </c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s="5" customFormat="1" ht="65.25" customHeight="1" thickBot="1">
      <c r="A20" s="74" t="s">
        <v>21</v>
      </c>
      <c r="B20" s="23" t="s">
        <v>25</v>
      </c>
      <c r="C20" s="36" t="s">
        <v>12</v>
      </c>
      <c r="D20" s="38" t="s">
        <v>5</v>
      </c>
      <c r="E20" s="59">
        <v>320</v>
      </c>
      <c r="F20" s="33">
        <v>35</v>
      </c>
      <c r="G20" s="60">
        <f>+E20*F20</f>
        <v>11200</v>
      </c>
      <c r="H20" s="40" t="s">
        <v>35</v>
      </c>
      <c r="I20" s="7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s="5" customFormat="1" ht="85.5" customHeight="1" thickBot="1">
      <c r="A21" s="75"/>
      <c r="B21" s="17" t="s">
        <v>24</v>
      </c>
      <c r="C21" s="36" t="s">
        <v>12</v>
      </c>
      <c r="D21" s="39" t="s">
        <v>5</v>
      </c>
      <c r="E21" s="59">
        <v>320</v>
      </c>
      <c r="F21" s="48">
        <v>35</v>
      </c>
      <c r="G21" s="60">
        <f>+E21*F21</f>
        <v>11200</v>
      </c>
      <c r="H21" s="40" t="s">
        <v>35</v>
      </c>
      <c r="I21" s="7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</row>
    <row r="22" spans="1:85" s="5" customFormat="1" ht="52.5" customHeight="1" thickBot="1" thickTop="1">
      <c r="A22" s="65" t="s">
        <v>33</v>
      </c>
      <c r="B22" s="66"/>
      <c r="C22" s="66"/>
      <c r="D22" s="66"/>
      <c r="E22" s="66"/>
      <c r="F22" s="66"/>
      <c r="G22" s="62">
        <f>SUM(G20:G21)</f>
        <v>22400</v>
      </c>
      <c r="H22" s="44"/>
      <c r="I22" s="4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</row>
    <row r="23" spans="1:85" s="5" customFormat="1" ht="69.75" customHeight="1" thickBot="1">
      <c r="A23" s="54"/>
      <c r="B23" s="55"/>
      <c r="C23" s="55"/>
      <c r="D23" s="67" t="s">
        <v>34</v>
      </c>
      <c r="E23" s="67"/>
      <c r="F23" s="67"/>
      <c r="G23" s="63">
        <f>+G15+G22</f>
        <v>108500</v>
      </c>
      <c r="H23" s="64" t="s">
        <v>49</v>
      </c>
      <c r="I23" s="5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85" s="1" customFormat="1" ht="40.5" customHeight="1">
      <c r="A24" s="47" t="s">
        <v>18</v>
      </c>
      <c r="B24" s="58" t="s">
        <v>32</v>
      </c>
      <c r="C24" s="3"/>
      <c r="D24" s="4"/>
      <c r="E24" s="3"/>
      <c r="F24" s="3"/>
      <c r="G24" s="3"/>
      <c r="H24" s="3"/>
      <c r="I24" s="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</row>
    <row r="25" spans="2:5" ht="53.25" customHeight="1">
      <c r="B25" s="22" t="s">
        <v>4</v>
      </c>
      <c r="E25" s="24" t="s">
        <v>11</v>
      </c>
    </row>
  </sheetData>
  <sheetProtection/>
  <mergeCells count="21">
    <mergeCell ref="A1:I1"/>
    <mergeCell ref="A2:I2"/>
    <mergeCell ref="A4:I4"/>
    <mergeCell ref="A9:A10"/>
    <mergeCell ref="A11:A12"/>
    <mergeCell ref="A13:A14"/>
    <mergeCell ref="A3:I3"/>
    <mergeCell ref="A7:I7"/>
    <mergeCell ref="A15:F15"/>
    <mergeCell ref="I9:I10"/>
    <mergeCell ref="B11:B12"/>
    <mergeCell ref="A6:I6"/>
    <mergeCell ref="I11:I12"/>
    <mergeCell ref="I13:I14"/>
    <mergeCell ref="B13:B14"/>
    <mergeCell ref="A22:F22"/>
    <mergeCell ref="D23:F23"/>
    <mergeCell ref="A17:I17"/>
    <mergeCell ref="A18:I18"/>
    <mergeCell ref="A20:A21"/>
    <mergeCell ref="I20:I21"/>
  </mergeCells>
  <printOptions horizontalCentered="1"/>
  <pageMargins left="0.3937007874015748" right="0.1968503937007874" top="0.1968503937007874" bottom="0.1968503937007874" header="0.1968503937007874" footer="0.196850393700787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Ospedaliera Villascassi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porcui</dc:creator>
  <cp:keywords/>
  <dc:description/>
  <cp:lastModifiedBy>Curletto Alessandra</cp:lastModifiedBy>
  <cp:lastPrinted>2014-12-03T13:06:36Z</cp:lastPrinted>
  <dcterms:created xsi:type="dcterms:W3CDTF">2010-06-16T07:51:44Z</dcterms:created>
  <dcterms:modified xsi:type="dcterms:W3CDTF">2014-12-10T16:07:44Z</dcterms:modified>
  <cp:category/>
  <cp:version/>
  <cp:contentType/>
  <cp:contentStatus/>
</cp:coreProperties>
</file>